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Sheet1" sheetId="1" r:id="rId1"/>
  </sheets>
  <definedNames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<sst xmlns="http://schemas.openxmlformats.org/spreadsheetml/2006/main" count="69" uniqueCount="50">
  <si>
    <t>СПРАВКА</t>
  </si>
  <si>
    <t>(в лева)</t>
  </si>
  <si>
    <t>за получените държавни субсидии от държавните предприятия (по смисъла на чл.62, ал.3 от Търговския закон), търговските дружества с над 50 на сто държавно участие в капитала и дружествата, които те контролират</t>
  </si>
  <si>
    <t>ДП"Строителство и възстановяване"</t>
  </si>
  <si>
    <t>ДП"Транспортно строителство и възстановяване"</t>
  </si>
  <si>
    <t>ДП"Съобщително строителство и възстановяване"</t>
  </si>
  <si>
    <t>"ТЕРЕМ" ЕАД, София</t>
  </si>
  <si>
    <t>ДП НК Железопътна инфраструктура</t>
  </si>
  <si>
    <t>ДП Пристанищна инфраструктура</t>
  </si>
  <si>
    <t>Пристанище Варна ЕАД</t>
  </si>
  <si>
    <t>ДП Съобщително строителство и възстановяване</t>
  </si>
  <si>
    <t>Холдинг БДЖ ЕАД</t>
  </si>
  <si>
    <t>Общо МТИТС § 55 Капиталови трансфери</t>
  </si>
  <si>
    <t>Общо МТИТС § 43 Субсидии за нефинансови предприятия</t>
  </si>
  <si>
    <t>Държавно предприятие "Радиоактивни отпадъци"</t>
  </si>
  <si>
    <t>"АЕЦ Козлодуй" ЕАД</t>
  </si>
  <si>
    <t>§43 Субсидия за нефинансови предприятия/ §55 Капиталови трансфери / §64-01 трансфери от/за ПУДООС, получени от</t>
  </si>
  <si>
    <t>Централeн бюджет (ЦБ) - ВСИЧКО</t>
  </si>
  <si>
    <t>Министерство на транспорта и информационните технологии (МТИТС)-
ВСИЧКО</t>
  </si>
  <si>
    <t>Министерство на икономиката, енергетиката и туризма (МИЕТ)-
ВСИЧКО</t>
  </si>
  <si>
    <t>Общо МИЕТ §55 Капиталови трансфери</t>
  </si>
  <si>
    <t>МТИТС § 43 "Субсидии за нефинансови предприятия"</t>
  </si>
  <si>
    <t>МТИТС § 55 "Капиталови трансфери"</t>
  </si>
  <si>
    <t>Общо МИЕТ §43 "Субсидии за нефинансови предприятия"</t>
  </si>
  <si>
    <t>МИЕТ - § 43 "Субсидии за нефинансови предприятия"</t>
  </si>
  <si>
    <t>МИЕТ - § 55 "Капиталови трансфери"</t>
  </si>
  <si>
    <t>Министерство на регионалното развитие и благоустройството § 55 "Капиталови трансфери"</t>
  </si>
  <si>
    <t>Предприятие за управление на дейностите по опазване на околната среда (ПУДООС)</t>
  </si>
  <si>
    <t>Субсидия/трансфер от бюджета на Министерство на околната среда и водите (МОСВ)</t>
  </si>
  <si>
    <t>Държ. ловно стопанство "Воден-Ири хисар"</t>
  </si>
  <si>
    <t>Държ. ловно стопанство "Искър"</t>
  </si>
  <si>
    <t>Общо за двете стопанства :</t>
  </si>
  <si>
    <t>Министерски съвет (МС)</t>
  </si>
  <si>
    <t>МС § 43 "Субсидии за нефинансови предприятия"</t>
  </si>
  <si>
    <t>ОТЧЕТ
2007</t>
  </si>
  <si>
    <t>ОТЧЕТ
2008</t>
  </si>
  <si>
    <t>ОТЧЕТ
2009</t>
  </si>
  <si>
    <t>ОТЧЕТ
2010</t>
  </si>
  <si>
    <t>ПЛАН
2011</t>
  </si>
  <si>
    <t>Дейност:Стихийни бедствия-ДП "Строителство и възстановяване" кв Челпопечене</t>
  </si>
  <si>
    <t>ЦБ</t>
  </si>
  <si>
    <t>"Студентски столове и общежития" ЕАД</t>
  </si>
  <si>
    <t xml:space="preserve">"Академика 2000" ЕАД, София - еднолично търговско дружество със сто процента държавно участие в капитала, като от 2010 г. правата на държавата се упражняват от министъра на физическото възпитание и спорта. Субсидията се предоставя в съответствие § 4 от допълнителните разпоредби на Наредбата за ползване на студентските общежития и столове. Неусвоената субсидия за студентско столово хранене се възстановява от дружеството.От м.септември 2011 г. дружеството е преобразувано чрез сливането му с "Академика спорт" ЕАД, София в "Академика 2011"ЕАД, София.                               </t>
  </si>
  <si>
    <t>Държавно предприятие / 
Търговско дружество</t>
  </si>
  <si>
    <t xml:space="preserve">Национален осигурителен институт </t>
  </si>
  <si>
    <t>Профилактика, рехабилитация и отдих ЕАД</t>
  </si>
  <si>
    <t>В отчетите за касовото изпълнение на бюджета, гореизброените ведомства отчитат обща сума на предоставените субсидии и капиталови трансфери, които включват средства не само за държавни предприятия и търговски дружества с над 50 на сто държавно участие. Конкретна информация за размера на предоставяните субсидии по държавни предприятия и търговски дружества следва да бъде изискана от съответните министерства.</t>
  </si>
  <si>
    <t>В справката не са включени данни за субсидиите за нефинансови предприятия и капиталовите трансфери, предоставени на държавни предприятия и търговски дружества с над 50 на сто държавно участие от бюджетите на Министерството на здравеопазването, Министерството на труда и социалната политика, Министерството на образованието, младежта и науката, Министерството на физическото възпитание и спорта и  Министерството на отбраната, тъй като Министерството на финансите не разполага с такава информация.</t>
  </si>
  <si>
    <t>ЗАБЕЛЕЖКА:</t>
  </si>
  <si>
    <t>МИНИСТЕРСТВО НА ФИНАНСИТЕ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</si>
</sst>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8"/>
      <name val="Times New Roman"/>
      <family val="1"/>
    </font>
    <font>
      <sz val="13"/>
      <name val="Arial"/>
      <family val="0"/>
    </font>
    <font>
      <b/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 quotePrefix="1">
      <alignment horizontal="left" vertical="top" wrapText="1"/>
    </xf>
    <xf numFmtId="0" fontId="1" fillId="0" borderId="10" xfId="0" applyFont="1" applyFill="1" applyBorder="1" applyAlignment="1" quotePrefix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 quotePrefix="1">
      <alignment horizontal="left"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3" fontId="1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 quotePrefix="1">
      <alignment horizontal="left" vertical="top" wrapText="1"/>
      <protection locked="0"/>
    </xf>
    <xf numFmtId="3" fontId="0" fillId="0" borderId="10" xfId="0" applyNumberForma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 quotePrefix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 quotePrefix="1">
      <alignment horizontal="center"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29.57421875" style="1" customWidth="1"/>
    <col min="2" max="2" width="41.140625" style="1" customWidth="1"/>
    <col min="3" max="7" width="11.421875" style="1" customWidth="1"/>
    <col min="8" max="16384" width="9.140625" style="1" customWidth="1"/>
  </cols>
  <sheetData>
    <row r="1" spans="1:6" s="18" customFormat="1" ht="25.5" customHeight="1">
      <c r="A1" s="23" t="s">
        <v>49</v>
      </c>
      <c r="B1" s="23"/>
      <c r="C1" s="23"/>
      <c r="D1" s="23"/>
      <c r="E1" s="23"/>
      <c r="F1" s="23"/>
    </row>
    <row r="2" spans="1:6" s="18" customFormat="1" ht="25.5" customHeight="1">
      <c r="A2" s="19"/>
      <c r="B2" s="19"/>
      <c r="C2" s="19"/>
      <c r="D2" s="19"/>
      <c r="E2" s="19"/>
      <c r="F2" s="19"/>
    </row>
    <row r="3" ht="12.75">
      <c r="B3" s="20" t="s">
        <v>0</v>
      </c>
    </row>
    <row r="4" spans="1:7" ht="27.75" customHeight="1">
      <c r="A4" s="21" t="s">
        <v>2</v>
      </c>
      <c r="B4" s="22"/>
      <c r="C4" s="22"/>
      <c r="D4" s="22"/>
      <c r="E4" s="22"/>
      <c r="F4" s="22"/>
      <c r="G4" s="22"/>
    </row>
    <row r="5" spans="1:7" ht="23.25" customHeight="1">
      <c r="A5" s="3"/>
      <c r="B5" s="3"/>
      <c r="C5" s="2"/>
      <c r="D5" s="2"/>
      <c r="E5" s="2"/>
      <c r="F5" s="2"/>
      <c r="G5" s="2" t="s">
        <v>1</v>
      </c>
    </row>
    <row r="6" spans="1:7" ht="63.75">
      <c r="A6" s="4" t="s">
        <v>16</v>
      </c>
      <c r="B6" s="4" t="s">
        <v>43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</row>
    <row r="7" spans="1:7" ht="12.75">
      <c r="A7" s="4">
        <v>1</v>
      </c>
      <c r="B7" s="6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5.5">
      <c r="A8" s="7" t="s">
        <v>17</v>
      </c>
      <c r="B8" s="8"/>
      <c r="C8" s="9">
        <f>SUM(C9:C14)</f>
        <v>16580000</v>
      </c>
      <c r="D8" s="9">
        <f>SUM(D9:D14)</f>
        <v>29356650</v>
      </c>
      <c r="E8" s="9">
        <f>SUM(E9:E14)</f>
        <v>29754490</v>
      </c>
      <c r="F8" s="9">
        <f>SUM(F9:F14)</f>
        <v>11744370</v>
      </c>
      <c r="G8" s="9">
        <f>SUM(G9:G14)</f>
        <v>12016900</v>
      </c>
    </row>
    <row r="9" spans="1:7" ht="12.75">
      <c r="A9" s="10" t="s">
        <v>40</v>
      </c>
      <c r="B9" s="8" t="s">
        <v>3</v>
      </c>
      <c r="C9" s="11">
        <v>390000</v>
      </c>
      <c r="D9" s="11">
        <v>550000</v>
      </c>
      <c r="E9" s="11">
        <v>610000</v>
      </c>
      <c r="F9" s="11">
        <v>253285</v>
      </c>
      <c r="G9" s="11">
        <v>450000</v>
      </c>
    </row>
    <row r="10" spans="1:7" ht="25.5">
      <c r="A10" s="10" t="s">
        <v>40</v>
      </c>
      <c r="B10" s="8" t="s">
        <v>4</v>
      </c>
      <c r="C10" s="11">
        <v>2870000</v>
      </c>
      <c r="D10" s="11">
        <v>3260000</v>
      </c>
      <c r="E10" s="11">
        <v>3690000</v>
      </c>
      <c r="F10" s="11">
        <v>3504000</v>
      </c>
      <c r="G10" s="11">
        <v>3504000</v>
      </c>
    </row>
    <row r="11" spans="1:7" ht="25.5">
      <c r="A11" s="10" t="s">
        <v>40</v>
      </c>
      <c r="B11" s="8" t="s">
        <v>5</v>
      </c>
      <c r="C11" s="11">
        <v>607000</v>
      </c>
      <c r="D11" s="11">
        <v>630000</v>
      </c>
      <c r="E11" s="11">
        <v>690000</v>
      </c>
      <c r="F11" s="11">
        <v>620000</v>
      </c>
      <c r="G11" s="11">
        <v>620000</v>
      </c>
    </row>
    <row r="12" spans="1:7" ht="12.75">
      <c r="A12" s="10" t="s">
        <v>40</v>
      </c>
      <c r="B12" s="8" t="s">
        <v>6</v>
      </c>
      <c r="C12" s="11">
        <v>1300000</v>
      </c>
      <c r="D12" s="11">
        <v>1100000</v>
      </c>
      <c r="E12" s="11">
        <v>1050000</v>
      </c>
      <c r="F12" s="11">
        <v>840000</v>
      </c>
      <c r="G12" s="11">
        <v>918000</v>
      </c>
    </row>
    <row r="13" spans="1:7" ht="12.75">
      <c r="A13" s="10" t="s">
        <v>40</v>
      </c>
      <c r="B13" s="8" t="s">
        <v>41</v>
      </c>
      <c r="C13" s="11">
        <f>5750000+5600000</f>
        <v>11350000</v>
      </c>
      <c r="D13" s="11">
        <f>17600000+6150000</f>
        <v>23750000</v>
      </c>
      <c r="E13" s="11">
        <f>16155000+7483890</f>
        <v>23638890</v>
      </c>
      <c r="F13" s="11">
        <f>5980400+504000</f>
        <v>6484400</v>
      </c>
      <c r="G13" s="11">
        <f>5980400+504000</f>
        <v>6484400</v>
      </c>
    </row>
    <row r="14" spans="1:7" ht="191.25">
      <c r="A14" s="10" t="s">
        <v>40</v>
      </c>
      <c r="B14" s="12" t="s">
        <v>42</v>
      </c>
      <c r="C14" s="11">
        <v>63000</v>
      </c>
      <c r="D14" s="11">
        <v>66650</v>
      </c>
      <c r="E14" s="11">
        <v>75600</v>
      </c>
      <c r="F14" s="11">
        <v>42685</v>
      </c>
      <c r="G14" s="11">
        <v>40500</v>
      </c>
    </row>
    <row r="16" spans="1:7" ht="12.75">
      <c r="A16" s="7" t="s">
        <v>32</v>
      </c>
      <c r="B16" s="13" t="s">
        <v>31</v>
      </c>
      <c r="C16" s="11"/>
      <c r="D16" s="11"/>
      <c r="E16" s="9">
        <v>567000</v>
      </c>
      <c r="F16" s="9">
        <v>95000</v>
      </c>
      <c r="G16" s="11"/>
    </row>
    <row r="17" spans="1:7" ht="25.5">
      <c r="A17" s="10" t="s">
        <v>33</v>
      </c>
      <c r="B17" s="8" t="s">
        <v>29</v>
      </c>
      <c r="C17" s="11"/>
      <c r="D17" s="11"/>
      <c r="E17" s="11"/>
      <c r="F17" s="11"/>
      <c r="G17" s="11"/>
    </row>
    <row r="18" spans="1:7" ht="25.5">
      <c r="A18" s="10" t="s">
        <v>33</v>
      </c>
      <c r="B18" s="8" t="s">
        <v>30</v>
      </c>
      <c r="C18" s="11"/>
      <c r="D18" s="11"/>
      <c r="E18" s="11"/>
      <c r="F18" s="11"/>
      <c r="G18" s="11"/>
    </row>
    <row r="20" spans="1:7" ht="51">
      <c r="A20" s="7" t="s">
        <v>19</v>
      </c>
      <c r="B20" s="8"/>
      <c r="C20" s="9">
        <f>+C21+C24</f>
        <v>43427795</v>
      </c>
      <c r="D20" s="9">
        <f>+D21+D24</f>
        <v>19074672</v>
      </c>
      <c r="E20" s="9">
        <f>+E21+E24</f>
        <v>20359865</v>
      </c>
      <c r="F20" s="9">
        <f>+F21+F24</f>
        <v>22035462</v>
      </c>
      <c r="G20" s="9">
        <f>+G21+G24</f>
        <v>29692178</v>
      </c>
    </row>
    <row r="21" spans="1:7" ht="25.5">
      <c r="A21" s="7" t="s">
        <v>23</v>
      </c>
      <c r="B21" s="8"/>
      <c r="C21" s="9">
        <f>SUM(C22:C23)</f>
        <v>40852429</v>
      </c>
      <c r="D21" s="9">
        <f>SUM(D22:D23)</f>
        <v>15808278</v>
      </c>
      <c r="E21" s="9">
        <f>SUM(E22:E23)</f>
        <v>15135929</v>
      </c>
      <c r="F21" s="9">
        <f>SUM(F22:F23)</f>
        <v>17774289</v>
      </c>
      <c r="G21" s="9">
        <f>SUM(G22:G23)</f>
        <v>27163307</v>
      </c>
    </row>
    <row r="22" spans="1:7" ht="25.5">
      <c r="A22" s="14" t="s">
        <v>24</v>
      </c>
      <c r="B22" s="10" t="s">
        <v>14</v>
      </c>
      <c r="C22" s="11">
        <v>11306189</v>
      </c>
      <c r="D22" s="11">
        <v>13656108</v>
      </c>
      <c r="E22" s="11">
        <v>15135929</v>
      </c>
      <c r="F22" s="11">
        <v>17027515</v>
      </c>
      <c r="G22" s="11">
        <f>25844557-(65000)</f>
        <v>25779557</v>
      </c>
    </row>
    <row r="23" spans="1:7" ht="25.5">
      <c r="A23" s="14" t="s">
        <v>24</v>
      </c>
      <c r="B23" s="10" t="s">
        <v>15</v>
      </c>
      <c r="C23" s="11">
        <v>29546240</v>
      </c>
      <c r="D23" s="11">
        <v>2152170</v>
      </c>
      <c r="E23" s="11"/>
      <c r="F23" s="11">
        <v>746774</v>
      </c>
      <c r="G23" s="11">
        <v>1383750</v>
      </c>
    </row>
    <row r="24" spans="1:7" ht="25.5">
      <c r="A24" s="7" t="s">
        <v>20</v>
      </c>
      <c r="B24" s="8"/>
      <c r="C24" s="9">
        <f>SUM(C25:C26)</f>
        <v>2575366</v>
      </c>
      <c r="D24" s="9">
        <f>SUM(D25:D26)</f>
        <v>3266394</v>
      </c>
      <c r="E24" s="9">
        <f>SUM(E25:E26)</f>
        <v>5223936</v>
      </c>
      <c r="F24" s="9">
        <f>SUM(F25:F26)</f>
        <v>4261173</v>
      </c>
      <c r="G24" s="9">
        <f>SUM(G25:G26)</f>
        <v>2528871</v>
      </c>
    </row>
    <row r="25" spans="1:7" ht="25.5">
      <c r="A25" s="14" t="s">
        <v>25</v>
      </c>
      <c r="B25" s="10" t="s">
        <v>14</v>
      </c>
      <c r="C25" s="11">
        <v>2575366</v>
      </c>
      <c r="D25" s="11">
        <v>3266394</v>
      </c>
      <c r="E25" s="11">
        <v>4225323</v>
      </c>
      <c r="F25" s="11">
        <v>2080657</v>
      </c>
      <c r="G25" s="11">
        <v>2528871</v>
      </c>
    </row>
    <row r="26" spans="1:7" ht="25.5">
      <c r="A26" s="14" t="s">
        <v>25</v>
      </c>
      <c r="B26" s="10" t="s">
        <v>15</v>
      </c>
      <c r="C26" s="11"/>
      <c r="D26" s="11"/>
      <c r="E26" s="11">
        <v>998613</v>
      </c>
      <c r="F26" s="11">
        <v>2180516</v>
      </c>
      <c r="G26" s="11"/>
    </row>
    <row r="28" spans="1:7" ht="51">
      <c r="A28" s="7" t="s">
        <v>26</v>
      </c>
      <c r="B28" s="7" t="s">
        <v>39</v>
      </c>
      <c r="C28" s="9"/>
      <c r="D28" s="9">
        <v>184111</v>
      </c>
      <c r="E28" s="11"/>
      <c r="F28" s="11"/>
      <c r="G28" s="11"/>
    </row>
    <row r="30" spans="1:7" ht="51">
      <c r="A30" s="7" t="s">
        <v>18</v>
      </c>
      <c r="B30" s="13"/>
      <c r="C30" s="9">
        <f>C35+C31</f>
        <v>51481401</v>
      </c>
      <c r="D30" s="9">
        <f>D35+D31</f>
        <v>6051450</v>
      </c>
      <c r="E30" s="9">
        <f>E35+E31</f>
        <v>-2927070</v>
      </c>
      <c r="F30" s="9">
        <f>F35+F31</f>
        <v>6832657</v>
      </c>
      <c r="G30" s="9">
        <f>G35+G31</f>
        <v>4071347</v>
      </c>
    </row>
    <row r="31" spans="1:7" ht="38.25">
      <c r="A31" s="15" t="s">
        <v>13</v>
      </c>
      <c r="B31" s="13"/>
      <c r="C31" s="9"/>
      <c r="D31" s="9"/>
      <c r="E31" s="9"/>
      <c r="F31" s="9">
        <f>SUM(F32:F34)</f>
        <v>1511627</v>
      </c>
      <c r="G31" s="9">
        <f>SUM(G32:G34)</f>
        <v>1805777</v>
      </c>
    </row>
    <row r="32" spans="1:7" ht="27" customHeight="1">
      <c r="A32" s="10" t="s">
        <v>21</v>
      </c>
      <c r="B32" s="8" t="s">
        <v>7</v>
      </c>
      <c r="C32" s="11"/>
      <c r="D32" s="11"/>
      <c r="E32" s="11"/>
      <c r="F32" s="11">
        <v>1411627</v>
      </c>
      <c r="G32" s="11">
        <v>1795813</v>
      </c>
    </row>
    <row r="33" spans="1:7" ht="25.5">
      <c r="A33" s="10" t="s">
        <v>21</v>
      </c>
      <c r="B33" s="8" t="s">
        <v>8</v>
      </c>
      <c r="C33" s="11"/>
      <c r="D33" s="11"/>
      <c r="E33" s="11"/>
      <c r="F33" s="11">
        <v>100000</v>
      </c>
      <c r="G33" s="11"/>
    </row>
    <row r="34" spans="1:7" ht="25.5">
      <c r="A34" s="10" t="s">
        <v>21</v>
      </c>
      <c r="B34" s="8" t="s">
        <v>11</v>
      </c>
      <c r="C34" s="11"/>
      <c r="D34" s="11"/>
      <c r="E34" s="11"/>
      <c r="F34" s="11"/>
      <c r="G34" s="11">
        <v>9964</v>
      </c>
    </row>
    <row r="35" spans="1:7" ht="25.5">
      <c r="A35" s="7" t="s">
        <v>12</v>
      </c>
      <c r="B35" s="13"/>
      <c r="C35" s="9">
        <f>SUM(C36:C40)</f>
        <v>51481401</v>
      </c>
      <c r="D35" s="9">
        <f>SUM(D36:D40)</f>
        <v>6051450</v>
      </c>
      <c r="E35" s="9">
        <f>SUM(E36:E40)</f>
        <v>-2927070</v>
      </c>
      <c r="F35" s="9">
        <f>SUM(F36:F40)</f>
        <v>5321030</v>
      </c>
      <c r="G35" s="9">
        <f>SUM(G36:G40)</f>
        <v>2265570</v>
      </c>
    </row>
    <row r="36" spans="1:7" ht="25.5">
      <c r="A36" s="10" t="s">
        <v>22</v>
      </c>
      <c r="B36" s="8" t="s">
        <v>7</v>
      </c>
      <c r="C36" s="11">
        <v>18021401</v>
      </c>
      <c r="D36" s="11">
        <v>6026702</v>
      </c>
      <c r="E36" s="11">
        <v>-2936070</v>
      </c>
      <c r="F36" s="11">
        <v>5321030</v>
      </c>
      <c r="G36" s="11">
        <v>2265570</v>
      </c>
    </row>
    <row r="37" spans="1:7" ht="25.5">
      <c r="A37" s="10" t="s">
        <v>22</v>
      </c>
      <c r="B37" s="8" t="s">
        <v>8</v>
      </c>
      <c r="C37" s="11">
        <v>33460000</v>
      </c>
      <c r="D37" s="11"/>
      <c r="E37" s="11"/>
      <c r="F37" s="11"/>
      <c r="G37" s="11"/>
    </row>
    <row r="38" spans="1:7" ht="25.5">
      <c r="A38" s="10" t="s">
        <v>22</v>
      </c>
      <c r="B38" s="8" t="s">
        <v>9</v>
      </c>
      <c r="C38" s="11"/>
      <c r="D38" s="11">
        <v>22092</v>
      </c>
      <c r="E38" s="11"/>
      <c r="F38" s="11"/>
      <c r="G38" s="11"/>
    </row>
    <row r="39" spans="1:7" ht="25.5">
      <c r="A39" s="10" t="s">
        <v>22</v>
      </c>
      <c r="B39" s="8" t="s">
        <v>10</v>
      </c>
      <c r="C39" s="11"/>
      <c r="D39" s="11">
        <v>2656</v>
      </c>
      <c r="E39" s="11"/>
      <c r="F39" s="11"/>
      <c r="G39" s="11"/>
    </row>
    <row r="40" spans="1:7" ht="25.5">
      <c r="A40" s="10" t="s">
        <v>22</v>
      </c>
      <c r="B40" s="8" t="s">
        <v>11</v>
      </c>
      <c r="C40" s="11"/>
      <c r="D40" s="11"/>
      <c r="E40" s="11">
        <v>9000</v>
      </c>
      <c r="F40" s="11"/>
      <c r="G40" s="11"/>
    </row>
    <row r="42" spans="1:7" ht="25.5">
      <c r="A42" s="13" t="s">
        <v>44</v>
      </c>
      <c r="B42" s="13" t="s">
        <v>45</v>
      </c>
      <c r="C42" s="9"/>
      <c r="D42" s="9"/>
      <c r="E42" s="9">
        <v>39228</v>
      </c>
      <c r="F42" s="9">
        <v>75032</v>
      </c>
      <c r="G42" s="9">
        <v>146576</v>
      </c>
    </row>
    <row r="44" spans="1:7" ht="51">
      <c r="A44" s="7" t="s">
        <v>28</v>
      </c>
      <c r="B44" s="7" t="s">
        <v>27</v>
      </c>
      <c r="C44" s="9">
        <v>90508775</v>
      </c>
      <c r="D44" s="9">
        <v>40000000</v>
      </c>
      <c r="E44" s="9">
        <v>4544100</v>
      </c>
      <c r="F44" s="9">
        <v>20000000</v>
      </c>
      <c r="G44" s="11"/>
    </row>
    <row r="45" spans="1:3" ht="12.75">
      <c r="A45" s="16"/>
      <c r="B45" s="16"/>
      <c r="C45" s="16"/>
    </row>
    <row r="47" spans="1:2" ht="165.75">
      <c r="A47" s="17" t="s">
        <v>48</v>
      </c>
      <c r="B47" s="8" t="s">
        <v>47</v>
      </c>
    </row>
    <row r="48" ht="140.25">
      <c r="B48" s="8" t="s">
        <v>46</v>
      </c>
    </row>
  </sheetData>
  <sheetProtection/>
  <mergeCells count="2">
    <mergeCell ref="A4:G4"/>
    <mergeCell ref="A1:F1"/>
  </mergeCells>
  <printOptions/>
  <pageMargins left="0.7480314960629921" right="0.7480314960629921" top="0.77" bottom="0" header="0.5118110236220472" footer="0"/>
  <pageSetup blackAndWhite="1"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PMihajlova</dc:creator>
  <cp:keywords/>
  <dc:description/>
  <cp:lastModifiedBy>Svetla</cp:lastModifiedBy>
  <cp:lastPrinted>2011-12-13T10:32:06Z</cp:lastPrinted>
  <dcterms:created xsi:type="dcterms:W3CDTF">2011-12-07T08:24:30Z</dcterms:created>
  <dcterms:modified xsi:type="dcterms:W3CDTF">2012-01-03T14:57:17Z</dcterms:modified>
  <cp:category/>
  <cp:version/>
  <cp:contentType/>
  <cp:contentStatus/>
</cp:coreProperties>
</file>